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3cd86f9a20bf2ef/Schule/Mathe Sek I/10 Trigonometrische Funktionen/"/>
    </mc:Choice>
  </mc:AlternateContent>
  <xr:revisionPtr revIDLastSave="1" documentId="8_{062AE908-4F01-44DB-8FFA-CA849B513A36}" xr6:coauthVersionLast="47" xr6:coauthVersionMax="47" xr10:uidLastSave="{96F5CCB5-BAEA-4B42-885A-62CAB28B0C15}"/>
  <bookViews>
    <workbookView xWindow="-110" yWindow="-110" windowWidth="19420" windowHeight="11500" activeTab="1" xr2:uid="{D4AC5057-69D0-4E54-A214-18B4F6B82BE4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I7" i="1"/>
  <c r="I6" i="1"/>
  <c r="I5" i="1"/>
  <c r="I4" i="1"/>
  <c r="D4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D26" i="1" s="1"/>
  <c r="D15" i="1" l="1"/>
  <c r="D14" i="1"/>
  <c r="D25" i="1"/>
  <c r="D13" i="1"/>
  <c r="D24" i="1"/>
  <c r="D12" i="1"/>
  <c r="D23" i="1"/>
  <c r="D11" i="1"/>
  <c r="D22" i="1"/>
  <c r="D10" i="1"/>
  <c r="D21" i="1"/>
  <c r="D9" i="1"/>
  <c r="D8" i="1"/>
  <c r="D6" i="1"/>
  <c r="D17" i="1"/>
  <c r="D5" i="1"/>
  <c r="D20" i="1"/>
  <c r="D19" i="1"/>
  <c r="D7" i="1"/>
  <c r="D18" i="1"/>
  <c r="D16" i="1"/>
</calcChain>
</file>

<file path=xl/sharedStrings.xml><?xml version="1.0" encoding="utf-8"?>
<sst xmlns="http://schemas.openxmlformats.org/spreadsheetml/2006/main" count="13" uniqueCount="13">
  <si>
    <t>Datum</t>
  </si>
  <si>
    <t>Tageslänge in Minuten</t>
  </si>
  <si>
    <t>Tag</t>
  </si>
  <si>
    <t>Berechnung der Parameter:</t>
  </si>
  <si>
    <t>a =</t>
  </si>
  <si>
    <t>d=</t>
  </si>
  <si>
    <t>(y_max+y_min)/2</t>
  </si>
  <si>
    <t>(y_max-y_min)/2</t>
  </si>
  <si>
    <t>b=</t>
  </si>
  <si>
    <t>2pi/365</t>
  </si>
  <si>
    <t>c=</t>
  </si>
  <si>
    <t>wann wird erstmals d erreicht?</t>
  </si>
  <si>
    <t>Modellierte Werte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</si>
</sst>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" fontId="0" fillId="0" borderId="0" xfId="0" applyNumberFormat="1"/>
    <xf numFmtId="2" fontId="0" fillId="0" borderId="0" xfId="0" applyNumberFormat="1"/>
    <xf numFmtId="1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Mittlere</a:t>
            </a:r>
            <a:r>
              <a:rPr lang="de-DE" baseline="0"/>
              <a:t> Tageslängen in Berlin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Tabelle1!$C$2</c:f>
              <c:strCache>
                <c:ptCount val="1"/>
                <c:pt idx="0">
                  <c:v>Tageslänge in Minuten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Tabelle1!$B$3:$B$26</c:f>
              <c:numCache>
                <c:formatCode>0</c:formatCode>
                <c:ptCount val="24"/>
                <c:pt idx="0">
                  <c:v>21</c:v>
                </c:pt>
                <c:pt idx="1">
                  <c:v>51.4</c:v>
                </c:pt>
                <c:pt idx="2">
                  <c:v>81.8</c:v>
                </c:pt>
                <c:pt idx="3">
                  <c:v>112.19999999999999</c:v>
                </c:pt>
                <c:pt idx="4">
                  <c:v>142.6</c:v>
                </c:pt>
                <c:pt idx="5">
                  <c:v>173</c:v>
                </c:pt>
                <c:pt idx="6">
                  <c:v>203.4</c:v>
                </c:pt>
                <c:pt idx="7">
                  <c:v>233.8</c:v>
                </c:pt>
                <c:pt idx="8">
                  <c:v>264.2</c:v>
                </c:pt>
                <c:pt idx="9">
                  <c:v>294.59999999999997</c:v>
                </c:pt>
                <c:pt idx="10">
                  <c:v>324.99999999999994</c:v>
                </c:pt>
                <c:pt idx="11">
                  <c:v>355.39999999999992</c:v>
                </c:pt>
                <c:pt idx="12">
                  <c:v>385.7999999999999</c:v>
                </c:pt>
                <c:pt idx="13">
                  <c:v>416.19999999999987</c:v>
                </c:pt>
                <c:pt idx="14">
                  <c:v>446.59999999999985</c:v>
                </c:pt>
                <c:pt idx="15">
                  <c:v>476.99999999999983</c:v>
                </c:pt>
                <c:pt idx="16">
                  <c:v>507.39999999999981</c:v>
                </c:pt>
                <c:pt idx="17">
                  <c:v>537.79999999999984</c:v>
                </c:pt>
                <c:pt idx="18">
                  <c:v>568.19999999999982</c:v>
                </c:pt>
                <c:pt idx="19">
                  <c:v>598.5999999999998</c:v>
                </c:pt>
                <c:pt idx="20">
                  <c:v>628.99999999999977</c:v>
                </c:pt>
                <c:pt idx="21">
                  <c:v>659.39999999999975</c:v>
                </c:pt>
                <c:pt idx="22">
                  <c:v>689.79999999999973</c:v>
                </c:pt>
                <c:pt idx="23">
                  <c:v>720.1999999999997</c:v>
                </c:pt>
              </c:numCache>
            </c:numRef>
          </c:xVal>
          <c:yVal>
            <c:numRef>
              <c:f>Tabelle1!$C$3:$C$26</c:f>
              <c:numCache>
                <c:formatCode>General</c:formatCode>
                <c:ptCount val="24"/>
                <c:pt idx="0">
                  <c:v>505</c:v>
                </c:pt>
                <c:pt idx="1">
                  <c:v>616</c:v>
                </c:pt>
                <c:pt idx="2">
                  <c:v>734</c:v>
                </c:pt>
                <c:pt idx="3">
                  <c:v>859</c:v>
                </c:pt>
                <c:pt idx="4">
                  <c:v>962</c:v>
                </c:pt>
                <c:pt idx="5">
                  <c:v>1007</c:v>
                </c:pt>
                <c:pt idx="6">
                  <c:v>965</c:v>
                </c:pt>
                <c:pt idx="7">
                  <c:v>859</c:v>
                </c:pt>
                <c:pt idx="8">
                  <c:v>736</c:v>
                </c:pt>
                <c:pt idx="9">
                  <c:v>615</c:v>
                </c:pt>
                <c:pt idx="10">
                  <c:v>506</c:v>
                </c:pt>
                <c:pt idx="11">
                  <c:v>459</c:v>
                </c:pt>
                <c:pt idx="12">
                  <c:v>507</c:v>
                </c:pt>
                <c:pt idx="13">
                  <c:v>619</c:v>
                </c:pt>
                <c:pt idx="14">
                  <c:v>733</c:v>
                </c:pt>
                <c:pt idx="15">
                  <c:v>858</c:v>
                </c:pt>
                <c:pt idx="16">
                  <c:v>966</c:v>
                </c:pt>
                <c:pt idx="17">
                  <c:v>1007</c:v>
                </c:pt>
                <c:pt idx="18">
                  <c:v>962</c:v>
                </c:pt>
                <c:pt idx="19">
                  <c:v>857</c:v>
                </c:pt>
                <c:pt idx="20">
                  <c:v>734</c:v>
                </c:pt>
                <c:pt idx="21">
                  <c:v>613</c:v>
                </c:pt>
                <c:pt idx="22">
                  <c:v>504</c:v>
                </c:pt>
                <c:pt idx="23">
                  <c:v>457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93B-43FD-B6CA-F79DC7300BA4}"/>
            </c:ext>
          </c:extLst>
        </c:ser>
        <c:ser>
          <c:idx val="1"/>
          <c:order val="1"/>
          <c:tx>
            <c:strRef>
              <c:f>Tabelle1!$D$2</c:f>
              <c:strCache>
                <c:ptCount val="1"/>
                <c:pt idx="0">
                  <c:v>Modellierte Werte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Tabelle1!$B$3:$B$26</c:f>
              <c:numCache>
                <c:formatCode>0</c:formatCode>
                <c:ptCount val="24"/>
                <c:pt idx="0">
                  <c:v>21</c:v>
                </c:pt>
                <c:pt idx="1">
                  <c:v>51.4</c:v>
                </c:pt>
                <c:pt idx="2">
                  <c:v>81.8</c:v>
                </c:pt>
                <c:pt idx="3">
                  <c:v>112.19999999999999</c:v>
                </c:pt>
                <c:pt idx="4">
                  <c:v>142.6</c:v>
                </c:pt>
                <c:pt idx="5">
                  <c:v>173</c:v>
                </c:pt>
                <c:pt idx="6">
                  <c:v>203.4</c:v>
                </c:pt>
                <c:pt idx="7">
                  <c:v>233.8</c:v>
                </c:pt>
                <c:pt idx="8">
                  <c:v>264.2</c:v>
                </c:pt>
                <c:pt idx="9">
                  <c:v>294.59999999999997</c:v>
                </c:pt>
                <c:pt idx="10">
                  <c:v>324.99999999999994</c:v>
                </c:pt>
                <c:pt idx="11">
                  <c:v>355.39999999999992</c:v>
                </c:pt>
                <c:pt idx="12">
                  <c:v>385.7999999999999</c:v>
                </c:pt>
                <c:pt idx="13">
                  <c:v>416.19999999999987</c:v>
                </c:pt>
                <c:pt idx="14">
                  <c:v>446.59999999999985</c:v>
                </c:pt>
                <c:pt idx="15">
                  <c:v>476.99999999999983</c:v>
                </c:pt>
                <c:pt idx="16">
                  <c:v>507.39999999999981</c:v>
                </c:pt>
                <c:pt idx="17">
                  <c:v>537.79999999999984</c:v>
                </c:pt>
                <c:pt idx="18">
                  <c:v>568.19999999999982</c:v>
                </c:pt>
                <c:pt idx="19">
                  <c:v>598.5999999999998</c:v>
                </c:pt>
                <c:pt idx="20">
                  <c:v>628.99999999999977</c:v>
                </c:pt>
                <c:pt idx="21">
                  <c:v>659.39999999999975</c:v>
                </c:pt>
                <c:pt idx="22">
                  <c:v>689.79999999999973</c:v>
                </c:pt>
                <c:pt idx="23">
                  <c:v>720.1999999999997</c:v>
                </c:pt>
              </c:numCache>
            </c:numRef>
          </c:xVal>
          <c:yVal>
            <c:numRef>
              <c:f>Tabelle1!$D$3:$D$26</c:f>
              <c:numCache>
                <c:formatCode>0.00</c:formatCode>
                <c:ptCount val="24"/>
                <c:pt idx="0">
                  <c:v>493.44950490003987</c:v>
                </c:pt>
                <c:pt idx="1">
                  <c:v>593.74907948859709</c:v>
                </c:pt>
                <c:pt idx="2">
                  <c:v>731.05322053888312</c:v>
                </c:pt>
                <c:pt idx="3">
                  <c:v>868.61077880595064</c:v>
                </c:pt>
                <c:pt idx="4">
                  <c:v>969.60277479673414</c:v>
                </c:pt>
                <c:pt idx="5">
                  <c:v>1006.997453395828</c:v>
                </c:pt>
                <c:pt idx="6">
                  <c:v>970.78566700105785</c:v>
                </c:pt>
                <c:pt idx="7">
                  <c:v>870.65994750578375</c:v>
                </c:pt>
                <c:pt idx="8">
                  <c:v>733.42018042169548</c:v>
                </c:pt>
                <c:pt idx="9">
                  <c:v>595.80028450658119</c:v>
                </c:pt>
                <c:pt idx="10">
                  <c:v>494.63592469496103</c:v>
                </c:pt>
                <c:pt idx="11">
                  <c:v>457.00499140781477</c:v>
                </c:pt>
                <c:pt idx="12">
                  <c:v>492.97986873264097</c:v>
                </c:pt>
                <c:pt idx="13">
                  <c:v>592.93143641479867</c:v>
                </c:pt>
                <c:pt idx="14">
                  <c:v>730.10642282639128</c:v>
                </c:pt>
                <c:pt idx="15">
                  <c:v>867.78824855675282</c:v>
                </c:pt>
                <c:pt idx="16">
                  <c:v>969.12467239139517</c:v>
                </c:pt>
                <c:pt idx="17">
                  <c:v>1006.9917488483518</c:v>
                </c:pt>
                <c:pt idx="18">
                  <c:v>971.25388720403521</c:v>
                </c:pt>
                <c:pt idx="19">
                  <c:v>871.47676753873179</c:v>
                </c:pt>
                <c:pt idx="20">
                  <c:v>734.36696831395784</c:v>
                </c:pt>
                <c:pt idx="21">
                  <c:v>596.62362078467561</c:v>
                </c:pt>
                <c:pt idx="22">
                  <c:v>495.11543323473308</c:v>
                </c:pt>
                <c:pt idx="23">
                  <c:v>457.0123258260121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3B-43FD-B6CA-F79DC7300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4526336"/>
        <c:axId val="684523712"/>
      </c:scatterChart>
      <c:valAx>
        <c:axId val="684526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4523712"/>
        <c:crosses val="autoZero"/>
        <c:crossBetween val="midCat"/>
      </c:valAx>
      <c:valAx>
        <c:axId val="68452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452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243840</xdr:colOff>
      <xdr:row>0</xdr:row>
      <xdr:rowOff>0</xdr:rowOff>
    </xdr:from>
    <xdr:to>
      <xdr:col>17</xdr:col>
      <xdr:colOff>688471</xdr:colOff>
      <xdr:row>42</xdr:row>
      <xdr:rowOff>152400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D0EC44F-6059-4922-AED1-62D403D92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0"/>
          <a:ext cx="4407031" cy="7833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60960</xdr:colOff>
      <xdr:row>9</xdr:row>
      <xdr:rowOff>152400</xdr:rowOff>
    </xdr:from>
    <xdr:to>
      <xdr:col>9</xdr:col>
      <xdr:colOff>464820</xdr:colOff>
      <xdr:row>13</xdr:row>
      <xdr:rowOff>101843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BADEE5C2-9035-459A-8DB3-33373E45F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75860" y="1798320"/>
          <a:ext cx="3771900" cy="680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0</xdr:rowOff>
    </xdr:from>
    <xdr:to>
      <xdr:col>9</xdr:col>
      <xdr:colOff>502920</xdr:colOff>
      <xdr:row>28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8D11D919-3255-4B39-90EC-0F4373C151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8EA4F-E678-4A8C-BDF5-3309180E19D2}">
  <dimension ref="A2:I26"/>
  <sheetViews>
    <sheetView workbookViewId="0">
      <selection activeCell="H20" sqref="H20"/>
    </sheetView>
  </sheetViews>
  <sheetFormatPr baseColWidth="10" defaultRowHeight="14.5" x14ac:dyDescent="0.35"/>
  <cols>
    <col min="3" max="3" width="19.36328125" customWidth="1"/>
    <col min="4" max="4" width="19" customWidth="1"/>
    <col min="5" max="5" width="4.36328125" customWidth="1"/>
    <col min="6" max="6" width="5.90625" customWidth="1"/>
    <col min="8" max="8" width="26" customWidth="1"/>
  </cols>
  <sheetData>
    <row r="2" spans="1:9" x14ac:dyDescent="0.35">
      <c r="A2" t="s">
        <v>0</v>
      </c>
      <c r="B2" s="3" t="s">
        <v>2</v>
      </c>
      <c r="C2" t="s">
        <v>1</v>
      </c>
      <c r="D2" t="s">
        <v>12</v>
      </c>
      <c r="G2" t="s">
        <v>3</v>
      </c>
    </row>
    <row r="3" spans="1:9" x14ac:dyDescent="0.35">
      <c r="A3" s="1">
        <v>44217</v>
      </c>
      <c r="B3" s="3">
        <v>21</v>
      </c>
      <c r="C3">
        <v>505</v>
      </c>
      <c r="D3" s="2">
        <f>$I$4*SIN($I$6*(B3-$I$7))+$I$5</f>
        <v>493.44950490003987</v>
      </c>
    </row>
    <row r="4" spans="1:9" x14ac:dyDescent="0.35">
      <c r="A4" s="1">
        <v>44248</v>
      </c>
      <c r="B4" s="3">
        <f>B3+30.4</f>
        <v>51.4</v>
      </c>
      <c r="C4">
        <v>616</v>
      </c>
      <c r="D4" s="2">
        <f t="shared" ref="D4:D26" si="0">$I$4*SIN($I$6*(B4-$I$7))+$I$5</f>
        <v>593.74907948859709</v>
      </c>
      <c r="G4" t="s">
        <v>4</v>
      </c>
      <c r="H4" t="s">
        <v>7</v>
      </c>
      <c r="I4">
        <f>(MAX(C3:C26)-MIN(C3:C26))/2</f>
        <v>275</v>
      </c>
    </row>
    <row r="5" spans="1:9" x14ac:dyDescent="0.35">
      <c r="A5" s="1">
        <v>44276</v>
      </c>
      <c r="B5" s="3">
        <f t="shared" ref="B5:B26" si="1">B4+30.4</f>
        <v>81.8</v>
      </c>
      <c r="C5">
        <v>734</v>
      </c>
      <c r="D5" s="2">
        <f t="shared" si="0"/>
        <v>731.05322053888312</v>
      </c>
      <c r="G5" t="s">
        <v>5</v>
      </c>
      <c r="H5" t="s">
        <v>6</v>
      </c>
      <c r="I5">
        <f>(MAX(C4:C27)+MIN(C4:C27))/2</f>
        <v>732</v>
      </c>
    </row>
    <row r="6" spans="1:9" x14ac:dyDescent="0.35">
      <c r="A6" s="1">
        <v>44307</v>
      </c>
      <c r="B6" s="3">
        <f t="shared" si="1"/>
        <v>112.19999999999999</v>
      </c>
      <c r="C6">
        <v>859</v>
      </c>
      <c r="D6" s="2">
        <f t="shared" si="0"/>
        <v>868.61077880595064</v>
      </c>
      <c r="G6" t="s">
        <v>8</v>
      </c>
      <c r="H6" t="s">
        <v>9</v>
      </c>
      <c r="I6">
        <f>2*3.1415926/365</f>
        <v>1.7214206027397261E-2</v>
      </c>
    </row>
    <row r="7" spans="1:9" x14ac:dyDescent="0.35">
      <c r="A7" s="1">
        <v>44337</v>
      </c>
      <c r="B7" s="3">
        <f t="shared" si="1"/>
        <v>142.6</v>
      </c>
      <c r="C7">
        <v>962</v>
      </c>
      <c r="D7" s="2">
        <f t="shared" si="0"/>
        <v>969.60277479673414</v>
      </c>
      <c r="G7" t="s">
        <v>10</v>
      </c>
      <c r="H7" t="s">
        <v>11</v>
      </c>
      <c r="I7">
        <f>82</f>
        <v>82</v>
      </c>
    </row>
    <row r="8" spans="1:9" x14ac:dyDescent="0.35">
      <c r="A8" s="1">
        <v>44368</v>
      </c>
      <c r="B8" s="3">
        <f t="shared" si="1"/>
        <v>173</v>
      </c>
      <c r="C8">
        <v>1007</v>
      </c>
      <c r="D8" s="2">
        <f t="shared" si="0"/>
        <v>1006.997453395828</v>
      </c>
    </row>
    <row r="9" spans="1:9" x14ac:dyDescent="0.35">
      <c r="A9" s="1">
        <v>44398</v>
      </c>
      <c r="B9" s="3">
        <f t="shared" si="1"/>
        <v>203.4</v>
      </c>
      <c r="C9">
        <v>965</v>
      </c>
      <c r="D9" s="2">
        <f t="shared" si="0"/>
        <v>970.78566700105785</v>
      </c>
    </row>
    <row r="10" spans="1:9" x14ac:dyDescent="0.35">
      <c r="A10" s="1">
        <v>44429</v>
      </c>
      <c r="B10" s="3">
        <f t="shared" si="1"/>
        <v>233.8</v>
      </c>
      <c r="C10">
        <v>859</v>
      </c>
      <c r="D10" s="2">
        <f t="shared" si="0"/>
        <v>870.65994750578375</v>
      </c>
    </row>
    <row r="11" spans="1:9" x14ac:dyDescent="0.35">
      <c r="A11" s="1">
        <v>44460</v>
      </c>
      <c r="B11" s="3">
        <f t="shared" si="1"/>
        <v>264.2</v>
      </c>
      <c r="C11">
        <v>736</v>
      </c>
      <c r="D11" s="2">
        <f t="shared" si="0"/>
        <v>733.42018042169548</v>
      </c>
    </row>
    <row r="12" spans="1:9" x14ac:dyDescent="0.35">
      <c r="A12" s="1">
        <v>44490</v>
      </c>
      <c r="B12" s="3">
        <f t="shared" si="1"/>
        <v>294.59999999999997</v>
      </c>
      <c r="C12">
        <v>615</v>
      </c>
      <c r="D12" s="2">
        <f t="shared" si="0"/>
        <v>595.80028450658119</v>
      </c>
    </row>
    <row r="13" spans="1:9" x14ac:dyDescent="0.35">
      <c r="A13" s="1">
        <v>44521</v>
      </c>
      <c r="B13" s="3">
        <f t="shared" si="1"/>
        <v>324.99999999999994</v>
      </c>
      <c r="C13">
        <v>506</v>
      </c>
      <c r="D13" s="2">
        <f t="shared" si="0"/>
        <v>494.63592469496103</v>
      </c>
    </row>
    <row r="14" spans="1:9" x14ac:dyDescent="0.35">
      <c r="A14" s="1">
        <v>44551</v>
      </c>
      <c r="B14" s="3">
        <f t="shared" si="1"/>
        <v>355.39999999999992</v>
      </c>
      <c r="C14">
        <v>459</v>
      </c>
      <c r="D14" s="2">
        <f t="shared" si="0"/>
        <v>457.00499140781477</v>
      </c>
    </row>
    <row r="15" spans="1:9" x14ac:dyDescent="0.35">
      <c r="A15" s="1">
        <v>44582</v>
      </c>
      <c r="B15" s="3">
        <f t="shared" si="1"/>
        <v>385.7999999999999</v>
      </c>
      <c r="C15">
        <v>507</v>
      </c>
      <c r="D15" s="2">
        <f t="shared" si="0"/>
        <v>492.97986873264097</v>
      </c>
    </row>
    <row r="16" spans="1:9" x14ac:dyDescent="0.35">
      <c r="A16" s="1">
        <v>44613</v>
      </c>
      <c r="B16" s="3">
        <f t="shared" si="1"/>
        <v>416.19999999999987</v>
      </c>
      <c r="C16">
        <v>619</v>
      </c>
      <c r="D16" s="2">
        <f t="shared" si="0"/>
        <v>592.93143641479867</v>
      </c>
    </row>
    <row r="17" spans="1:4" x14ac:dyDescent="0.35">
      <c r="A17" s="1">
        <v>44641</v>
      </c>
      <c r="B17" s="3">
        <f t="shared" si="1"/>
        <v>446.59999999999985</v>
      </c>
      <c r="C17">
        <v>733</v>
      </c>
      <c r="D17" s="2">
        <f t="shared" si="0"/>
        <v>730.10642282639128</v>
      </c>
    </row>
    <row r="18" spans="1:4" x14ac:dyDescent="0.35">
      <c r="A18" s="1">
        <v>44672</v>
      </c>
      <c r="B18" s="3">
        <f t="shared" si="1"/>
        <v>476.99999999999983</v>
      </c>
      <c r="C18">
        <v>858</v>
      </c>
      <c r="D18" s="2">
        <f t="shared" si="0"/>
        <v>867.78824855675282</v>
      </c>
    </row>
    <row r="19" spans="1:4" x14ac:dyDescent="0.35">
      <c r="A19" s="1">
        <v>44702</v>
      </c>
      <c r="B19" s="3">
        <f t="shared" si="1"/>
        <v>507.39999999999981</v>
      </c>
      <c r="C19">
        <v>966</v>
      </c>
      <c r="D19" s="2">
        <f t="shared" si="0"/>
        <v>969.12467239139517</v>
      </c>
    </row>
    <row r="20" spans="1:4" x14ac:dyDescent="0.35">
      <c r="A20" s="1">
        <v>44733</v>
      </c>
      <c r="B20" s="3">
        <f t="shared" si="1"/>
        <v>537.79999999999984</v>
      </c>
      <c r="C20">
        <v>1007</v>
      </c>
      <c r="D20" s="2">
        <f t="shared" si="0"/>
        <v>1006.9917488483518</v>
      </c>
    </row>
    <row r="21" spans="1:4" x14ac:dyDescent="0.35">
      <c r="A21" s="1">
        <v>44763</v>
      </c>
      <c r="B21" s="3">
        <f t="shared" si="1"/>
        <v>568.19999999999982</v>
      </c>
      <c r="C21">
        <v>962</v>
      </c>
      <c r="D21" s="2">
        <f t="shared" si="0"/>
        <v>971.25388720403521</v>
      </c>
    </row>
    <row r="22" spans="1:4" x14ac:dyDescent="0.35">
      <c r="A22" s="1">
        <v>44794</v>
      </c>
      <c r="B22" s="3">
        <f t="shared" si="1"/>
        <v>598.5999999999998</v>
      </c>
      <c r="C22">
        <v>857</v>
      </c>
      <c r="D22" s="2">
        <f t="shared" si="0"/>
        <v>871.47676753873179</v>
      </c>
    </row>
    <row r="23" spans="1:4" x14ac:dyDescent="0.35">
      <c r="A23" s="1">
        <v>44825</v>
      </c>
      <c r="B23" s="3">
        <f t="shared" si="1"/>
        <v>628.99999999999977</v>
      </c>
      <c r="C23">
        <v>734</v>
      </c>
      <c r="D23" s="2">
        <f t="shared" si="0"/>
        <v>734.36696831395784</v>
      </c>
    </row>
    <row r="24" spans="1:4" x14ac:dyDescent="0.35">
      <c r="A24" s="1">
        <v>44855</v>
      </c>
      <c r="B24" s="3">
        <f t="shared" si="1"/>
        <v>659.39999999999975</v>
      </c>
      <c r="C24">
        <v>613</v>
      </c>
      <c r="D24" s="2">
        <f t="shared" si="0"/>
        <v>596.62362078467561</v>
      </c>
    </row>
    <row r="25" spans="1:4" x14ac:dyDescent="0.35">
      <c r="A25" s="1">
        <v>44886</v>
      </c>
      <c r="B25" s="3">
        <f t="shared" si="1"/>
        <v>689.79999999999973</v>
      </c>
      <c r="C25">
        <v>504</v>
      </c>
      <c r="D25" s="2">
        <f t="shared" si="0"/>
        <v>495.11543323473308</v>
      </c>
    </row>
    <row r="26" spans="1:4" x14ac:dyDescent="0.35">
      <c r="A26" s="1">
        <v>44916</v>
      </c>
      <c r="B26" s="3">
        <f t="shared" si="1"/>
        <v>720.1999999999997</v>
      </c>
      <c r="C26">
        <v>457</v>
      </c>
      <c r="D26" s="2">
        <f t="shared" si="0"/>
        <v>457.0123258260121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57F0C-8FAC-45F7-9F5C-22E492389FF5}">
  <dimension ref="A1"/>
  <sheetViews>
    <sheetView tabSelected="1" workbookViewId="0">
      <selection activeCell="L5" sqref="L5"/>
    </sheetView>
  </sheetViews>
  <sheetFormatPr baseColWidth="10" defaultRowHeight="14.5" x14ac:dyDescent="0.3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Lennart Mühlfeld</dc:creator>
  <cp:lastModifiedBy>Lennart Mühlfeld</cp:lastModifiedBy>
  <dcterms:created xsi:type="dcterms:W3CDTF">2021-12-07T11:36:31Z</dcterms:created>
  <dcterms:modified xsi:type="dcterms:W3CDTF">2023-12-11T06:51:39Z</dcterms:modified>
</cp:coreProperties>
</file>